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adaris\Desktop\"/>
    </mc:Choice>
  </mc:AlternateContent>
  <bookViews>
    <workbookView xWindow="0" yWindow="0" windowWidth="28800" windowHeight="12432" tabRatio="500" firstSheet="1" activeTab="1"/>
  </bookViews>
  <sheets>
    <sheet name="Grid2" sheetId="24" state="hidden" r:id="rId1"/>
    <sheet name="Descrição Proposta" sheetId="35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35" l="1"/>
  <c r="C13" i="35"/>
  <c r="C12" i="35"/>
  <c r="C11" i="35"/>
  <c r="E3" i="24" l="1"/>
  <c r="E4" i="24"/>
  <c r="E5" i="24"/>
  <c r="E6" i="24"/>
  <c r="E7" i="24"/>
  <c r="E10" i="24"/>
  <c r="E8" i="24"/>
  <c r="E9" i="24"/>
  <c r="E15" i="24"/>
  <c r="E16" i="24"/>
  <c r="E12" i="24"/>
  <c r="E11" i="24"/>
  <c r="E13" i="24"/>
  <c r="E14" i="24"/>
  <c r="E18" i="24"/>
  <c r="E19" i="24"/>
</calcChain>
</file>

<file path=xl/sharedStrings.xml><?xml version="1.0" encoding="utf-8"?>
<sst xmlns="http://schemas.openxmlformats.org/spreadsheetml/2006/main" count="39" uniqueCount="37">
  <si>
    <t>CÓDIGO</t>
  </si>
  <si>
    <t>MATERIAL</t>
  </si>
  <si>
    <t>QUANTIDADE</t>
  </si>
  <si>
    <t xml:space="preserve">Jornal </t>
  </si>
  <si>
    <t>Newsletter</t>
  </si>
  <si>
    <t>A10</t>
  </si>
  <si>
    <t>A11</t>
  </si>
  <si>
    <t>A12</t>
  </si>
  <si>
    <t>A13</t>
  </si>
  <si>
    <t>Valor</t>
  </si>
  <si>
    <t>Total</t>
  </si>
  <si>
    <t>Valor Unitário</t>
  </si>
  <si>
    <t>Revista</t>
  </si>
  <si>
    <t>Email Marketing</t>
  </si>
  <si>
    <t>Facebook</t>
  </si>
  <si>
    <t>Paineis Ciosp</t>
  </si>
  <si>
    <t>Facebook Ads*</t>
  </si>
  <si>
    <t>Facebook Posts**</t>
  </si>
  <si>
    <t>Iniciativas</t>
  </si>
  <si>
    <t>A15</t>
  </si>
  <si>
    <t>Identidade Visual Iniciativas</t>
  </si>
  <si>
    <t>Mini Web</t>
  </si>
  <si>
    <t>Mini Job</t>
  </si>
  <si>
    <t>Mídia Kit Revista ABO</t>
  </si>
  <si>
    <t>Atualização Apres. Corig</t>
  </si>
  <si>
    <t>FEE ABO 2014 - 2 º semestre (nova proposta)</t>
  </si>
  <si>
    <t>Valor Fee</t>
  </si>
  <si>
    <t>LANÇAMENTO</t>
  </si>
  <si>
    <t>VALOR</t>
  </si>
  <si>
    <t>*Cadaris é isenta de recolhimento de INSS por ter optado pelo Simples Nacional.</t>
  </si>
  <si>
    <t>Valor Bruto</t>
  </si>
  <si>
    <t xml:space="preserve"> Total NF Cadaris</t>
  </si>
  <si>
    <t>DETALHAMENTO DOS CUSTOS DA PROPOSTA                                                                                                                                                                                                                                                                                                                     Saldo 2020 Colgate Profissionais</t>
  </si>
  <si>
    <t>Custo Cadaris - Tráfego</t>
  </si>
  <si>
    <t>BV</t>
  </si>
  <si>
    <t>Taxa Citi</t>
  </si>
  <si>
    <t>Imposto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</si>
</sst>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Trebuchet MS"/>
      <family val="2"/>
    </font>
    <font>
      <sz val="11"/>
      <color rgb="FF404040"/>
      <name val="Trebuchet MS"/>
      <family val="2"/>
    </font>
    <font>
      <sz val="14"/>
      <color rgb="FF404040"/>
      <name val="Calibri"/>
      <family val="2"/>
      <scheme val="minor"/>
    </font>
    <font>
      <sz val="12"/>
      <color rgb="FF404040"/>
      <name val="Calibri"/>
      <family val="2"/>
      <scheme val="minor"/>
    </font>
    <font>
      <b/>
      <sz val="14"/>
      <color rgb="FF404040"/>
      <name val="Trebuchet MS"/>
      <family val="2"/>
    </font>
    <font>
      <sz val="11"/>
      <color rgb="FF404040"/>
      <name val="Calibri"/>
      <family val="2"/>
      <scheme val="minor"/>
    </font>
    <font>
      <b/>
      <sz val="11"/>
      <color rgb="FF40404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298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0">
    <xf numFmtId="0" fontId="0" fillId="0" borderId="0" xfId="0"/>
    <xf numFmtId="0" fontId="5" fillId="3" borderId="1" xfId="0" applyFont="1" applyFill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3" fillId="0" borderId="0" xfId="0" applyFont="1"/>
    <xf numFmtId="3" fontId="3" fillId="0" borderId="0" xfId="0" applyNumberFormat="1" applyFont="1"/>
    <xf numFmtId="0" fontId="5" fillId="0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165" fontId="0" fillId="0" borderId="0" xfId="1" applyNumberFormat="1" applyFont="1"/>
    <xf numFmtId="0" fontId="5" fillId="5" borderId="2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vertical="top" wrapText="1"/>
    </xf>
    <xf numFmtId="0" fontId="11" fillId="5" borderId="2" xfId="0" applyFont="1" applyFill="1" applyBorder="1" applyAlignment="1">
      <alignment horizontal="center" vertical="center"/>
    </xf>
    <xf numFmtId="3" fontId="5" fillId="5" borderId="2" xfId="0" applyNumberFormat="1" applyFont="1" applyFill="1" applyBorder="1" applyAlignment="1">
      <alignment horizontal="center" vertical="center"/>
    </xf>
    <xf numFmtId="0" fontId="12" fillId="6" borderId="4" xfId="0" applyFont="1" applyFill="1" applyBorder="1"/>
    <xf numFmtId="0" fontId="13" fillId="6" borderId="5" xfId="0" applyFont="1" applyFill="1" applyBorder="1" applyAlignment="1">
      <alignment horizontal="center" vertical="center"/>
    </xf>
    <xf numFmtId="0" fontId="12" fillId="6" borderId="7" xfId="0" applyFont="1" applyFill="1" applyBorder="1"/>
    <xf numFmtId="0" fontId="15" fillId="6" borderId="0" xfId="0" applyFont="1" applyFill="1" applyBorder="1" applyAlignment="1">
      <alignment horizontal="center" vertical="center"/>
    </xf>
    <xf numFmtId="164" fontId="15" fillId="6" borderId="0" xfId="0" applyNumberFormat="1" applyFont="1" applyFill="1" applyBorder="1" applyAlignment="1">
      <alignment horizontal="right" vertical="center"/>
    </xf>
    <xf numFmtId="0" fontId="14" fillId="6" borderId="8" xfId="0" applyFont="1" applyFill="1" applyBorder="1"/>
    <xf numFmtId="0" fontId="12" fillId="6" borderId="3" xfId="0" applyFont="1" applyFill="1" applyBorder="1"/>
    <xf numFmtId="0" fontId="16" fillId="6" borderId="9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right" vertical="center" wrapText="1"/>
    </xf>
    <xf numFmtId="0" fontId="15" fillId="6" borderId="0" xfId="0" applyFont="1" applyFill="1" applyBorder="1" applyAlignment="1">
      <alignment horizontal="center" vertical="center" wrapText="1"/>
    </xf>
    <xf numFmtId="164" fontId="15" fillId="7" borderId="11" xfId="0" applyNumberFormat="1" applyFont="1" applyFill="1" applyBorder="1" applyAlignment="1">
      <alignment horizontal="right" vertical="center"/>
    </xf>
    <xf numFmtId="0" fontId="13" fillId="6" borderId="6" xfId="0" applyFont="1" applyFill="1" applyBorder="1" applyAlignment="1">
      <alignment horizontal="center" vertical="center"/>
    </xf>
    <xf numFmtId="0" fontId="19" fillId="4" borderId="8" xfId="0" applyFont="1" applyFill="1" applyBorder="1"/>
    <xf numFmtId="0" fontId="14" fillId="7" borderId="8" xfId="0" applyFont="1" applyFill="1" applyBorder="1"/>
    <xf numFmtId="166" fontId="15" fillId="6" borderId="8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6" fontId="18" fillId="6" borderId="10" xfId="0" applyNumberFormat="1" applyFont="1" applyFill="1" applyBorder="1" applyAlignment="1">
      <alignment horizontal="center" vertical="center"/>
    </xf>
    <xf numFmtId="166" fontId="17" fillId="8" borderId="0" xfId="0" applyNumberFormat="1" applyFont="1" applyFill="1" applyBorder="1" applyAlignment="1">
      <alignment horizontal="center" vertical="center"/>
    </xf>
    <xf numFmtId="164" fontId="17" fillId="8" borderId="0" xfId="1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left" vertical="center" wrapText="1"/>
    </xf>
    <xf numFmtId="0" fontId="15" fillId="6" borderId="0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left" vertical="center" wrapText="1"/>
    </xf>
    <xf numFmtId="0" fontId="15" fillId="7" borderId="0" xfId="0" applyFont="1" applyFill="1" applyBorder="1" applyAlignment="1">
      <alignment horizontal="left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left" vertical="center" wrapText="1"/>
    </xf>
    <xf numFmtId="0" fontId="15" fillId="6" borderId="0" xfId="0" applyFont="1" applyFill="1" applyBorder="1" applyAlignment="1">
      <alignment horizontal="left" vertical="center" wrapText="1"/>
    </xf>
  </cellXfs>
  <cellStyles count="298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18" builtinId="8" hidden="1"/>
    <cellStyle name="Hiperlink" xfId="20" builtinId="8" hidden="1"/>
    <cellStyle name="Hiperlink" xfId="22" builtinId="8" hidden="1"/>
    <cellStyle name="Hiperlink" xfId="24" builtinId="8" hidden="1"/>
    <cellStyle name="Hiperlink" xfId="26" builtinId="8" hidden="1"/>
    <cellStyle name="Hiperlink" xfId="28" builtinId="8" hidden="1"/>
    <cellStyle name="Hiperlink" xfId="30" builtinId="8" hidden="1"/>
    <cellStyle name="Hiperlink" xfId="32" builtinId="8" hidden="1"/>
    <cellStyle name="Hiperlink" xfId="34" builtinId="8" hidden="1"/>
    <cellStyle name="Hiperlink" xfId="36" builtinId="8" hidden="1"/>
    <cellStyle name="Hiperlink" xfId="38" builtinId="8" hidden="1"/>
    <cellStyle name="Hiperlink" xfId="40" builtinId="8" hidden="1"/>
    <cellStyle name="Hiperlink" xfId="42" builtinId="8" hidden="1"/>
    <cellStyle name="Hiperlink" xfId="44" builtinId="8" hidden="1"/>
    <cellStyle name="Hiperlink" xfId="46" builtinId="8" hidden="1"/>
    <cellStyle name="Hiperlink" xfId="48" builtinId="8" hidden="1"/>
    <cellStyle name="Hiperlink" xfId="50" builtinId="8" hidden="1"/>
    <cellStyle name="Hiperlink" xfId="52" builtinId="8" hidden="1"/>
    <cellStyle name="Hiperlink" xfId="54" builtinId="8" hidden="1"/>
    <cellStyle name="Hiperlink" xfId="56" builtinId="8" hidden="1"/>
    <cellStyle name="Hiperlink" xfId="58" builtinId="8" hidden="1"/>
    <cellStyle name="Hiperlink" xfId="60" builtinId="8" hidden="1"/>
    <cellStyle name="Hiperlink" xfId="62" builtinId="8" hidden="1"/>
    <cellStyle name="Hiperlink" xfId="64" builtinId="8" hidden="1"/>
    <cellStyle name="Hiperlink" xfId="66" builtinId="8" hidden="1"/>
    <cellStyle name="Hiperlink" xfId="68" builtinId="8" hidden="1"/>
    <cellStyle name="Hiperlink" xfId="70" builtinId="8" hidden="1"/>
    <cellStyle name="Hiperlink" xfId="72" builtinId="8" hidden="1"/>
    <cellStyle name="Hiperlink" xfId="74" builtinId="8" hidden="1"/>
    <cellStyle name="Hiperlink" xfId="76" builtinId="8" hidden="1"/>
    <cellStyle name="Hiperlink" xfId="78" builtinId="8" hidden="1"/>
    <cellStyle name="Hiperlink" xfId="80" builtinId="8" hidden="1"/>
    <cellStyle name="Hiperlink" xfId="82" builtinId="8" hidden="1"/>
    <cellStyle name="Hiperlink" xfId="84" builtinId="8" hidden="1"/>
    <cellStyle name="Hiperlink" xfId="86" builtinId="8" hidden="1"/>
    <cellStyle name="Hiperlink" xfId="88" builtinId="8" hidden="1"/>
    <cellStyle name="Hiperlink" xfId="90" builtinId="8" hidden="1"/>
    <cellStyle name="Hiperlink" xfId="92" builtinId="8" hidden="1"/>
    <cellStyle name="Hiperlink" xfId="94" builtinId="8" hidden="1"/>
    <cellStyle name="Hiperlink" xfId="96" builtinId="8" hidden="1"/>
    <cellStyle name="Hiperlink" xfId="98" builtinId="8" hidden="1"/>
    <cellStyle name="Hiperlink" xfId="100" builtinId="8" hidden="1"/>
    <cellStyle name="Hiperlink" xfId="102" builtinId="8" hidden="1"/>
    <cellStyle name="Hiperlink" xfId="104" builtinId="8" hidden="1"/>
    <cellStyle name="Hiperlink" xfId="106" builtinId="8" hidden="1"/>
    <cellStyle name="Hiperlink" xfId="108" builtinId="8" hidden="1"/>
    <cellStyle name="Hiperlink" xfId="110" builtinId="8" hidden="1"/>
    <cellStyle name="Hiperlink" xfId="112" builtinId="8" hidden="1"/>
    <cellStyle name="Hiperlink" xfId="114" builtinId="8" hidden="1"/>
    <cellStyle name="Hiperlink" xfId="116" builtinId="8" hidden="1"/>
    <cellStyle name="Hiperlink" xfId="118" builtinId="8" hidden="1"/>
    <cellStyle name="Hiperlink" xfId="120" builtinId="8" hidden="1"/>
    <cellStyle name="Hiperlink" xfId="122" builtinId="8" hidden="1"/>
    <cellStyle name="Hiperlink" xfId="124" builtinId="8" hidden="1"/>
    <cellStyle name="Hiperlink" xfId="126" builtinId="8" hidden="1"/>
    <cellStyle name="Hiperlink" xfId="128" builtinId="8" hidden="1"/>
    <cellStyle name="Hiperlink" xfId="130" builtinId="8" hidden="1"/>
    <cellStyle name="Hiperlink" xfId="132" builtinId="8" hidden="1"/>
    <cellStyle name="Hiperlink" xfId="134" builtinId="8" hidden="1"/>
    <cellStyle name="Hiperlink" xfId="136" builtinId="8" hidden="1"/>
    <cellStyle name="Hiperlink" xfId="138" builtinId="8" hidden="1"/>
    <cellStyle name="Hiperlink" xfId="140" builtinId="8" hidden="1"/>
    <cellStyle name="Hiperlink" xfId="142" builtinId="8" hidden="1"/>
    <cellStyle name="Hiperlink" xfId="144" builtinId="8" hidden="1"/>
    <cellStyle name="Hiperlink" xfId="146" builtinId="8" hidden="1"/>
    <cellStyle name="Hiperlink" xfId="148" builtinId="8" hidden="1"/>
    <cellStyle name="Hiperlink" xfId="150" builtinId="8" hidden="1"/>
    <cellStyle name="Hiperlink" xfId="152" builtinId="8" hidden="1"/>
    <cellStyle name="Hiperlink" xfId="154" builtinId="8" hidden="1"/>
    <cellStyle name="Hiperlink" xfId="156" builtinId="8" hidden="1"/>
    <cellStyle name="Hiperlink" xfId="158" builtinId="8" hidden="1"/>
    <cellStyle name="Hiperlink" xfId="160" builtinId="8" hidden="1"/>
    <cellStyle name="Hiperlink" xfId="162" builtinId="8" hidden="1"/>
    <cellStyle name="Hiperlink" xfId="164" builtinId="8" hidden="1"/>
    <cellStyle name="Hiperlink" xfId="166" builtinId="8" hidden="1"/>
    <cellStyle name="Hiperlink" xfId="168" builtinId="8" hidden="1"/>
    <cellStyle name="Hiperlink" xfId="170" builtinId="8" hidden="1"/>
    <cellStyle name="Hiperlink" xfId="172" builtinId="8" hidden="1"/>
    <cellStyle name="Hiperlink" xfId="174" builtinId="8" hidden="1"/>
    <cellStyle name="Hiperlink" xfId="176" builtinId="8" hidden="1"/>
    <cellStyle name="Hiperlink" xfId="178" builtinId="8" hidden="1"/>
    <cellStyle name="Hiperlink" xfId="180" builtinId="8" hidden="1"/>
    <cellStyle name="Hiperlink" xfId="182" builtinId="8" hidden="1"/>
    <cellStyle name="Hiperlink" xfId="184" builtinId="8" hidden="1"/>
    <cellStyle name="Hiperlink" xfId="186" builtinId="8" hidden="1"/>
    <cellStyle name="Hiperlink" xfId="188" builtinId="8" hidden="1"/>
    <cellStyle name="Hiperlink" xfId="190" builtinId="8" hidden="1"/>
    <cellStyle name="Hiperlink" xfId="192" builtinId="8" hidden="1"/>
    <cellStyle name="Hiperlink" xfId="194" builtinId="8" hidden="1"/>
    <cellStyle name="Hiperlink" xfId="196" builtinId="8" hidden="1"/>
    <cellStyle name="Hiperlink" xfId="198" builtinId="8" hidden="1"/>
    <cellStyle name="Hiperlink" xfId="200" builtinId="8" hidden="1"/>
    <cellStyle name="Hiperlink" xfId="202" builtinId="8" hidden="1"/>
    <cellStyle name="Hiperlink" xfId="204" builtinId="8" hidden="1"/>
    <cellStyle name="Hiperlink" xfId="206" builtinId="8" hidden="1"/>
    <cellStyle name="Hiperlink" xfId="208" builtinId="8" hidden="1"/>
    <cellStyle name="Hiperlink" xfId="210" builtinId="8" hidden="1"/>
    <cellStyle name="Hiperlink" xfId="212" builtinId="8" hidden="1"/>
    <cellStyle name="Hiperlink" xfId="214" builtinId="8" hidden="1"/>
    <cellStyle name="Hiperlink" xfId="216" builtinId="8" hidden="1"/>
    <cellStyle name="Hiperlink" xfId="218" builtinId="8" hidden="1"/>
    <cellStyle name="Hiperlink" xfId="220" builtinId="8" hidden="1"/>
    <cellStyle name="Hiperlink" xfId="222" builtinId="8" hidden="1"/>
    <cellStyle name="Hiperlink" xfId="224" builtinId="8" hidden="1"/>
    <cellStyle name="Hiperlink" xfId="226" builtinId="8" hidden="1"/>
    <cellStyle name="Hiperlink" xfId="228" builtinId="8" hidden="1"/>
    <cellStyle name="Hiperlink" xfId="230" builtinId="8" hidden="1"/>
    <cellStyle name="Hiperlink" xfId="232" builtinId="8" hidden="1"/>
    <cellStyle name="Hiperlink" xfId="234" builtinId="8" hidden="1"/>
    <cellStyle name="Hiperlink" xfId="236" builtinId="8" hidden="1"/>
    <cellStyle name="Hiperlink" xfId="238" builtinId="8" hidden="1"/>
    <cellStyle name="Hiperlink" xfId="240" builtinId="8" hidden="1"/>
    <cellStyle name="Hiperlink" xfId="242" builtinId="8" hidden="1"/>
    <cellStyle name="Hiperlink" xfId="244" builtinId="8" hidden="1"/>
    <cellStyle name="Hiperlink" xfId="246" builtinId="8" hidden="1"/>
    <cellStyle name="Hiperlink" xfId="248" builtinId="8" hidden="1"/>
    <cellStyle name="Hiperlink" xfId="250" builtinId="8" hidden="1"/>
    <cellStyle name="Hiperlink" xfId="252" builtinId="8" hidden="1"/>
    <cellStyle name="Hiperlink" xfId="254" builtinId="8" hidden="1"/>
    <cellStyle name="Hiperlink" xfId="256" builtinId="8" hidden="1"/>
    <cellStyle name="Hiperlink" xfId="258" builtinId="8" hidden="1"/>
    <cellStyle name="Hiperlink" xfId="260" builtinId="8" hidden="1"/>
    <cellStyle name="Hiperlink" xfId="262" builtinId="8" hidden="1"/>
    <cellStyle name="Hiperlink" xfId="264" builtinId="8" hidden="1"/>
    <cellStyle name="Hiperlink" xfId="266" builtinId="8" hidden="1"/>
    <cellStyle name="Hiperlink" xfId="268" builtinId="8" hidden="1"/>
    <cellStyle name="Hiperlink" xfId="270" builtinId="8" hidden="1"/>
    <cellStyle name="Hiperlink" xfId="272" builtinId="8" hidden="1"/>
    <cellStyle name="Hiperlink" xfId="274" builtinId="8" hidden="1"/>
    <cellStyle name="Hiperlink" xfId="276" builtinId="8" hidden="1"/>
    <cellStyle name="Hiperlink" xfId="278" builtinId="8" hidden="1"/>
    <cellStyle name="Hiperlink" xfId="280" builtinId="8" hidden="1"/>
    <cellStyle name="Hiperlink" xfId="282" builtinId="8" hidden="1"/>
    <cellStyle name="Hiperlink" xfId="284" builtinId="8" hidden="1"/>
    <cellStyle name="Hiperlink" xfId="286" builtinId="8" hidden="1"/>
    <cellStyle name="Hiperlink" xfId="288" builtinId="8" hidden="1"/>
    <cellStyle name="Hiperlink" xfId="290" builtinId="8" hidden="1"/>
    <cellStyle name="Hiperlink" xfId="292" builtinId="8" hidden="1"/>
    <cellStyle name="Hiperlink" xfId="294" builtinId="8" hidden="1"/>
    <cellStyle name="Hiperlink" xfId="296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Hiperlink Visitado" xfId="13" builtinId="9" hidden="1"/>
    <cellStyle name="Hiperlink Visitado" xfId="15" builtinId="9" hidden="1"/>
    <cellStyle name="Hiperlink Visitado" xfId="17" builtinId="9" hidden="1"/>
    <cellStyle name="Hiperlink Visitado" xfId="19" builtinId="9" hidden="1"/>
    <cellStyle name="Hiperlink Visitado" xfId="21" builtinId="9" hidden="1"/>
    <cellStyle name="Hiperlink Visitado" xfId="23" builtinId="9" hidden="1"/>
    <cellStyle name="Hiperlink Visitado" xfId="25" builtinId="9" hidden="1"/>
    <cellStyle name="Hiperlink Visitado" xfId="27" builtinId="9" hidden="1"/>
    <cellStyle name="Hiperlink Visitado" xfId="29" builtinId="9" hidden="1"/>
    <cellStyle name="Hiperlink Visitado" xfId="31" builtinId="9" hidden="1"/>
    <cellStyle name="Hiperlink Visitado" xfId="33" builtinId="9" hidden="1"/>
    <cellStyle name="Hiperlink Visitado" xfId="35" builtinId="9" hidden="1"/>
    <cellStyle name="Hiperlink Visitado" xfId="37" builtinId="9" hidden="1"/>
    <cellStyle name="Hiperlink Visitado" xfId="39" builtinId="9" hidden="1"/>
    <cellStyle name="Hiperlink Visitado" xfId="41" builtinId="9" hidden="1"/>
    <cellStyle name="Hiperlink Visitado" xfId="43" builtinId="9" hidden="1"/>
    <cellStyle name="Hiperlink Visitado" xfId="45" builtinId="9" hidden="1"/>
    <cellStyle name="Hiperlink Visitado" xfId="47" builtinId="9" hidden="1"/>
    <cellStyle name="Hiperlink Visitado" xfId="49" builtinId="9" hidden="1"/>
    <cellStyle name="Hiperlink Visitado" xfId="51" builtinId="9" hidden="1"/>
    <cellStyle name="Hiperlink Visitado" xfId="53" builtinId="9" hidden="1"/>
    <cellStyle name="Hiperlink Visitado" xfId="55" builtinId="9" hidden="1"/>
    <cellStyle name="Hiperlink Visitado" xfId="57" builtinId="9" hidden="1"/>
    <cellStyle name="Hiperlink Visitado" xfId="59" builtinId="9" hidden="1"/>
    <cellStyle name="Hiperlink Visitado" xfId="61" builtinId="9" hidden="1"/>
    <cellStyle name="Hiperlink Visitado" xfId="63" builtinId="9" hidden="1"/>
    <cellStyle name="Hiperlink Visitado" xfId="65" builtinId="9" hidden="1"/>
    <cellStyle name="Hiperlink Visitado" xfId="67" builtinId="9" hidden="1"/>
    <cellStyle name="Hiperlink Visitado" xfId="69" builtinId="9" hidden="1"/>
    <cellStyle name="Hiperlink Visitado" xfId="71" builtinId="9" hidden="1"/>
    <cellStyle name="Hiperlink Visitado" xfId="73" builtinId="9" hidden="1"/>
    <cellStyle name="Hiperlink Visitado" xfId="75" builtinId="9" hidden="1"/>
    <cellStyle name="Hiperlink Visitado" xfId="77" builtinId="9" hidden="1"/>
    <cellStyle name="Hiperlink Visitado" xfId="79" builtinId="9" hidden="1"/>
    <cellStyle name="Hiperlink Visitado" xfId="81" builtinId="9" hidden="1"/>
    <cellStyle name="Hiperlink Visitado" xfId="83" builtinId="9" hidden="1"/>
    <cellStyle name="Hiperlink Visitado" xfId="85" builtinId="9" hidden="1"/>
    <cellStyle name="Hiperlink Visitado" xfId="87" builtinId="9" hidden="1"/>
    <cellStyle name="Hiperlink Visitado" xfId="89" builtinId="9" hidden="1"/>
    <cellStyle name="Hiperlink Visitado" xfId="91" builtinId="9" hidden="1"/>
    <cellStyle name="Hiperlink Visitado" xfId="93" builtinId="9" hidden="1"/>
    <cellStyle name="Hiperlink Visitado" xfId="95" builtinId="9" hidden="1"/>
    <cellStyle name="Hiperlink Visitado" xfId="97" builtinId="9" hidden="1"/>
    <cellStyle name="Hiperlink Visitado" xfId="99" builtinId="9" hidden="1"/>
    <cellStyle name="Hiperlink Visitado" xfId="101" builtinId="9" hidden="1"/>
    <cellStyle name="Hiperlink Visitado" xfId="103" builtinId="9" hidden="1"/>
    <cellStyle name="Hiperlink Visitado" xfId="105" builtinId="9" hidden="1"/>
    <cellStyle name="Hiperlink Visitado" xfId="107" builtinId="9" hidden="1"/>
    <cellStyle name="Hiperlink Visitado" xfId="109" builtinId="9" hidden="1"/>
    <cellStyle name="Hiperlink Visitado" xfId="111" builtinId="9" hidden="1"/>
    <cellStyle name="Hiperlink Visitado" xfId="113" builtinId="9" hidden="1"/>
    <cellStyle name="Hiperlink Visitado" xfId="115" builtinId="9" hidden="1"/>
    <cellStyle name="Hiperlink Visitado" xfId="117" builtinId="9" hidden="1"/>
    <cellStyle name="Hiperlink Visitado" xfId="119" builtinId="9" hidden="1"/>
    <cellStyle name="Hiperlink Visitado" xfId="121" builtinId="9" hidden="1"/>
    <cellStyle name="Hiperlink Visitado" xfId="123" builtinId="9" hidden="1"/>
    <cellStyle name="Hiperlink Visitado" xfId="125" builtinId="9" hidden="1"/>
    <cellStyle name="Hiperlink Visitado" xfId="127" builtinId="9" hidden="1"/>
    <cellStyle name="Hiperlink Visitado" xfId="129" builtinId="9" hidden="1"/>
    <cellStyle name="Hiperlink Visitado" xfId="131" builtinId="9" hidden="1"/>
    <cellStyle name="Hiperlink Visitado" xfId="133" builtinId="9" hidden="1"/>
    <cellStyle name="Hiperlink Visitado" xfId="135" builtinId="9" hidden="1"/>
    <cellStyle name="Hiperlink Visitado" xfId="137" builtinId="9" hidden="1"/>
    <cellStyle name="Hiperlink Visitado" xfId="139" builtinId="9" hidden="1"/>
    <cellStyle name="Hiperlink Visitado" xfId="141" builtinId="9" hidden="1"/>
    <cellStyle name="Hiperlink Visitado" xfId="143" builtinId="9" hidden="1"/>
    <cellStyle name="Hiperlink Visitado" xfId="145" builtinId="9" hidden="1"/>
    <cellStyle name="Hiperlink Visitado" xfId="147" builtinId="9" hidden="1"/>
    <cellStyle name="Hiperlink Visitado" xfId="149" builtinId="9" hidden="1"/>
    <cellStyle name="Hiperlink Visitado" xfId="151" builtinId="9" hidden="1"/>
    <cellStyle name="Hiperlink Visitado" xfId="153" builtinId="9" hidden="1"/>
    <cellStyle name="Hiperlink Visitado" xfId="155" builtinId="9" hidden="1"/>
    <cellStyle name="Hiperlink Visitado" xfId="157" builtinId="9" hidden="1"/>
    <cellStyle name="Hiperlink Visitado" xfId="159" builtinId="9" hidden="1"/>
    <cellStyle name="Hiperlink Visitado" xfId="161" builtinId="9" hidden="1"/>
    <cellStyle name="Hiperlink Visitado" xfId="163" builtinId="9" hidden="1"/>
    <cellStyle name="Hiperlink Visitado" xfId="165" builtinId="9" hidden="1"/>
    <cellStyle name="Hiperlink Visitado" xfId="167" builtinId="9" hidden="1"/>
    <cellStyle name="Hiperlink Visitado" xfId="169" builtinId="9" hidden="1"/>
    <cellStyle name="Hiperlink Visitado" xfId="171" builtinId="9" hidden="1"/>
    <cellStyle name="Hiperlink Visitado" xfId="173" builtinId="9" hidden="1"/>
    <cellStyle name="Hiperlink Visitado" xfId="175" builtinId="9" hidden="1"/>
    <cellStyle name="Hiperlink Visitado" xfId="177" builtinId="9" hidden="1"/>
    <cellStyle name="Hiperlink Visitado" xfId="179" builtinId="9" hidden="1"/>
    <cellStyle name="Hiperlink Visitado" xfId="181" builtinId="9" hidden="1"/>
    <cellStyle name="Hiperlink Visitado" xfId="183" builtinId="9" hidden="1"/>
    <cellStyle name="Hiperlink Visitado" xfId="185" builtinId="9" hidden="1"/>
    <cellStyle name="Hiperlink Visitado" xfId="187" builtinId="9" hidden="1"/>
    <cellStyle name="Hiperlink Visitado" xfId="189" builtinId="9" hidden="1"/>
    <cellStyle name="Hiperlink Visitado" xfId="191" builtinId="9" hidden="1"/>
    <cellStyle name="Hiperlink Visitado" xfId="193" builtinId="9" hidden="1"/>
    <cellStyle name="Hiperlink Visitado" xfId="195" builtinId="9" hidden="1"/>
    <cellStyle name="Hiperlink Visitado" xfId="197" builtinId="9" hidden="1"/>
    <cellStyle name="Hiperlink Visitado" xfId="199" builtinId="9" hidden="1"/>
    <cellStyle name="Hiperlink Visitado" xfId="201" builtinId="9" hidden="1"/>
    <cellStyle name="Hiperlink Visitado" xfId="203" builtinId="9" hidden="1"/>
    <cellStyle name="Hiperlink Visitado" xfId="205" builtinId="9" hidden="1"/>
    <cellStyle name="Hiperlink Visitado" xfId="207" builtinId="9" hidden="1"/>
    <cellStyle name="Hiperlink Visitado" xfId="209" builtinId="9" hidden="1"/>
    <cellStyle name="Hiperlink Visitado" xfId="211" builtinId="9" hidden="1"/>
    <cellStyle name="Hiperlink Visitado" xfId="213" builtinId="9" hidden="1"/>
    <cellStyle name="Hiperlink Visitado" xfId="215" builtinId="9" hidden="1"/>
    <cellStyle name="Hiperlink Visitado" xfId="217" builtinId="9" hidden="1"/>
    <cellStyle name="Hiperlink Visitado" xfId="219" builtinId="9" hidden="1"/>
    <cellStyle name="Hiperlink Visitado" xfId="221" builtinId="9" hidden="1"/>
    <cellStyle name="Hiperlink Visitado" xfId="223" builtinId="9" hidden="1"/>
    <cellStyle name="Hiperlink Visitado" xfId="225" builtinId="9" hidden="1"/>
    <cellStyle name="Hiperlink Visitado" xfId="227" builtinId="9" hidden="1"/>
    <cellStyle name="Hiperlink Visitado" xfId="229" builtinId="9" hidden="1"/>
    <cellStyle name="Hiperlink Visitado" xfId="231" builtinId="9" hidden="1"/>
    <cellStyle name="Hiperlink Visitado" xfId="233" builtinId="9" hidden="1"/>
    <cellStyle name="Hiperlink Visitado" xfId="235" builtinId="9" hidden="1"/>
    <cellStyle name="Hiperlink Visitado" xfId="237" builtinId="9" hidden="1"/>
    <cellStyle name="Hiperlink Visitado" xfId="239" builtinId="9" hidden="1"/>
    <cellStyle name="Hiperlink Visitado" xfId="241" builtinId="9" hidden="1"/>
    <cellStyle name="Hiperlink Visitado" xfId="243" builtinId="9" hidden="1"/>
    <cellStyle name="Hiperlink Visitado" xfId="245" builtinId="9" hidden="1"/>
    <cellStyle name="Hiperlink Visitado" xfId="247" builtinId="9" hidden="1"/>
    <cellStyle name="Hiperlink Visitado" xfId="249" builtinId="9" hidden="1"/>
    <cellStyle name="Hiperlink Visitado" xfId="251" builtinId="9" hidden="1"/>
    <cellStyle name="Hiperlink Visitado" xfId="253" builtinId="9" hidden="1"/>
    <cellStyle name="Hiperlink Visitado" xfId="255" builtinId="9" hidden="1"/>
    <cellStyle name="Hiperlink Visitado" xfId="257" builtinId="9" hidden="1"/>
    <cellStyle name="Hiperlink Visitado" xfId="259" builtinId="9" hidden="1"/>
    <cellStyle name="Hiperlink Visitado" xfId="261" builtinId="9" hidden="1"/>
    <cellStyle name="Hiperlink Visitado" xfId="263" builtinId="9" hidden="1"/>
    <cellStyle name="Hiperlink Visitado" xfId="265" builtinId="9" hidden="1"/>
    <cellStyle name="Hiperlink Visitado" xfId="267" builtinId="9" hidden="1"/>
    <cellStyle name="Hiperlink Visitado" xfId="269" builtinId="9" hidden="1"/>
    <cellStyle name="Hiperlink Visitado" xfId="271" builtinId="9" hidden="1"/>
    <cellStyle name="Hiperlink Visitado" xfId="273" builtinId="9" hidden="1"/>
    <cellStyle name="Hiperlink Visitado" xfId="275" builtinId="9" hidden="1"/>
    <cellStyle name="Hiperlink Visitado" xfId="277" builtinId="9" hidden="1"/>
    <cellStyle name="Hiperlink Visitado" xfId="279" builtinId="9" hidden="1"/>
    <cellStyle name="Hiperlink Visitado" xfId="281" builtinId="9" hidden="1"/>
    <cellStyle name="Hiperlink Visitado" xfId="283" builtinId="9" hidden="1"/>
    <cellStyle name="Hiperlink Visitado" xfId="285" builtinId="9" hidden="1"/>
    <cellStyle name="Hiperlink Visitado" xfId="287" builtinId="9" hidden="1"/>
    <cellStyle name="Hiperlink Visitado" xfId="289" builtinId="9" hidden="1"/>
    <cellStyle name="Hiperlink Visitado" xfId="291" builtinId="9" hidden="1"/>
    <cellStyle name="Hiperlink Visitado" xfId="293" builtinId="9" hidden="1"/>
    <cellStyle name="Hiperlink Visitado" xfId="295" builtinId="9" hidden="1"/>
    <cellStyle name="Hiperlink Visitado" xfId="297" builtinId="9" hidden="1"/>
    <cellStyle name="Normal" xfId="0" builtinId="0"/>
    <cellStyle name="Vírgula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146050</xdr:colOff>
      <xdr:row>7</xdr:row>
      <xdr:rowOff>320675</xdr:rowOff>
    </xdr:to>
    <xdr:pic>
      <xdr:nvPicPr>
        <xdr:cNvPr id="10241" name="Picture 1" descr="ogo_cad-rock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2003425" cy="150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B21" sqref="B21"/>
    </sheetView>
  </sheetViews>
  <sheetFormatPr defaultColWidth="11" defaultRowHeight="15.6" x14ac:dyDescent="0.3"/>
  <cols>
    <col min="1" max="1" width="8.8984375" customWidth="1"/>
    <col min="2" max="2" width="56" customWidth="1"/>
    <col min="3" max="4" width="14" customWidth="1"/>
    <col min="5" max="5" width="17.3984375" customWidth="1"/>
  </cols>
  <sheetData>
    <row r="1" spans="1:5" ht="26.25" customHeight="1" x14ac:dyDescent="0.3">
      <c r="A1" s="49" t="s">
        <v>25</v>
      </c>
      <c r="B1" s="49"/>
      <c r="C1" s="49"/>
      <c r="D1" s="49"/>
      <c r="E1" s="49"/>
    </row>
    <row r="2" spans="1:5" x14ac:dyDescent="0.3">
      <c r="A2" s="7" t="s">
        <v>0</v>
      </c>
      <c r="B2" s="7" t="s">
        <v>1</v>
      </c>
      <c r="C2" s="8" t="s">
        <v>2</v>
      </c>
      <c r="D2" s="8" t="s">
        <v>11</v>
      </c>
      <c r="E2" s="8" t="s">
        <v>9</v>
      </c>
    </row>
    <row r="3" spans="1:5" ht="15.9" customHeight="1" x14ac:dyDescent="0.3">
      <c r="A3" s="9">
        <v>1</v>
      </c>
      <c r="B3" s="1" t="s">
        <v>3</v>
      </c>
      <c r="C3" s="10">
        <v>2</v>
      </c>
      <c r="D3" s="11">
        <v>21500</v>
      </c>
      <c r="E3" s="11">
        <f t="shared" ref="E3:E16" si="0">D3*C3</f>
        <v>43000</v>
      </c>
    </row>
    <row r="4" spans="1:5" x14ac:dyDescent="0.3">
      <c r="A4" s="12">
        <v>2</v>
      </c>
      <c r="B4" s="3" t="s">
        <v>12</v>
      </c>
      <c r="C4" s="13">
        <v>1</v>
      </c>
      <c r="D4" s="14">
        <v>7633</v>
      </c>
      <c r="E4" s="14">
        <f t="shared" si="0"/>
        <v>7633</v>
      </c>
    </row>
    <row r="5" spans="1:5" x14ac:dyDescent="0.3">
      <c r="A5" s="9">
        <v>3</v>
      </c>
      <c r="B5" s="1" t="s">
        <v>13</v>
      </c>
      <c r="C5" s="10">
        <v>6</v>
      </c>
      <c r="D5" s="11">
        <v>1200</v>
      </c>
      <c r="E5" s="11">
        <f t="shared" si="0"/>
        <v>7200</v>
      </c>
    </row>
    <row r="6" spans="1:5" x14ac:dyDescent="0.3">
      <c r="A6" s="12">
        <v>4</v>
      </c>
      <c r="B6" s="3" t="s">
        <v>4</v>
      </c>
      <c r="C6" s="13">
        <v>2</v>
      </c>
      <c r="D6" s="14">
        <v>1200</v>
      </c>
      <c r="E6" s="14">
        <f t="shared" si="0"/>
        <v>2400</v>
      </c>
    </row>
    <row r="7" spans="1:5" x14ac:dyDescent="0.3">
      <c r="A7" s="9">
        <v>5</v>
      </c>
      <c r="B7" s="1" t="s">
        <v>14</v>
      </c>
      <c r="C7" s="10">
        <v>3</v>
      </c>
      <c r="D7" s="11">
        <v>2840</v>
      </c>
      <c r="E7" s="11">
        <f t="shared" si="0"/>
        <v>8520</v>
      </c>
    </row>
    <row r="8" spans="1:5" x14ac:dyDescent="0.3">
      <c r="A8" s="12">
        <v>6</v>
      </c>
      <c r="B8" s="3" t="s">
        <v>16</v>
      </c>
      <c r="C8" s="13">
        <v>1</v>
      </c>
      <c r="D8" s="14">
        <v>2200</v>
      </c>
      <c r="E8" s="14">
        <f t="shared" si="0"/>
        <v>2200</v>
      </c>
    </row>
    <row r="9" spans="1:5" x14ac:dyDescent="0.3">
      <c r="A9" s="9">
        <v>7</v>
      </c>
      <c r="B9" s="1" t="s">
        <v>17</v>
      </c>
      <c r="C9" s="10">
        <v>2</v>
      </c>
      <c r="D9" s="11">
        <v>500</v>
      </c>
      <c r="E9" s="11">
        <f t="shared" si="0"/>
        <v>1000</v>
      </c>
    </row>
    <row r="10" spans="1:5" x14ac:dyDescent="0.3">
      <c r="A10" s="12" t="s">
        <v>5</v>
      </c>
      <c r="B10" s="3" t="s">
        <v>15</v>
      </c>
      <c r="C10" s="13">
        <v>6</v>
      </c>
      <c r="D10" s="14">
        <v>700</v>
      </c>
      <c r="E10" s="14">
        <f t="shared" si="0"/>
        <v>4200</v>
      </c>
    </row>
    <row r="11" spans="1:5" x14ac:dyDescent="0.3">
      <c r="A11" s="9" t="s">
        <v>5</v>
      </c>
      <c r="B11" s="1" t="s">
        <v>22</v>
      </c>
      <c r="C11" s="10">
        <v>6</v>
      </c>
      <c r="D11" s="11">
        <v>700</v>
      </c>
      <c r="E11" s="11">
        <f t="shared" si="0"/>
        <v>4200</v>
      </c>
    </row>
    <row r="12" spans="1:5" x14ac:dyDescent="0.3">
      <c r="A12" s="12" t="s">
        <v>6</v>
      </c>
      <c r="B12" s="3" t="s">
        <v>21</v>
      </c>
      <c r="C12" s="13">
        <v>5</v>
      </c>
      <c r="D12" s="14">
        <v>500</v>
      </c>
      <c r="E12" s="14">
        <f t="shared" si="0"/>
        <v>2500</v>
      </c>
    </row>
    <row r="13" spans="1:5" x14ac:dyDescent="0.3">
      <c r="A13" s="23" t="s">
        <v>7</v>
      </c>
      <c r="B13" s="24" t="s">
        <v>23</v>
      </c>
      <c r="C13" s="25">
        <v>1</v>
      </c>
      <c r="D13" s="26">
        <v>2000</v>
      </c>
      <c r="E13" s="11">
        <f t="shared" si="0"/>
        <v>2000</v>
      </c>
    </row>
    <row r="14" spans="1:5" x14ac:dyDescent="0.3">
      <c r="A14" s="15" t="s">
        <v>7</v>
      </c>
      <c r="B14" s="6" t="s">
        <v>24</v>
      </c>
      <c r="C14" s="16">
        <v>1</v>
      </c>
      <c r="D14" s="17">
        <v>2000</v>
      </c>
      <c r="E14" s="14">
        <f t="shared" si="0"/>
        <v>2000</v>
      </c>
    </row>
    <row r="15" spans="1:5" x14ac:dyDescent="0.3">
      <c r="A15" s="9" t="s">
        <v>8</v>
      </c>
      <c r="B15" s="1" t="s">
        <v>18</v>
      </c>
      <c r="C15" s="10">
        <v>2</v>
      </c>
      <c r="D15" s="11">
        <v>3500</v>
      </c>
      <c r="E15" s="11">
        <f t="shared" si="0"/>
        <v>7000</v>
      </c>
    </row>
    <row r="16" spans="1:5" x14ac:dyDescent="0.3">
      <c r="A16" s="15" t="s">
        <v>19</v>
      </c>
      <c r="B16" s="6" t="s">
        <v>20</v>
      </c>
      <c r="C16" s="16">
        <v>2</v>
      </c>
      <c r="D16" s="17">
        <v>1200</v>
      </c>
      <c r="E16" s="14">
        <f t="shared" si="0"/>
        <v>2400</v>
      </c>
    </row>
    <row r="17" spans="1:5" x14ac:dyDescent="0.3">
      <c r="A17" s="18"/>
      <c r="B17" s="19"/>
      <c r="C17" s="20"/>
      <c r="D17" s="21"/>
      <c r="E17" s="21"/>
    </row>
    <row r="18" spans="1:5" x14ac:dyDescent="0.3">
      <c r="C18" s="4" t="s">
        <v>10</v>
      </c>
      <c r="D18" s="5"/>
      <c r="E18" s="5">
        <f>SUM(E3:E16)</f>
        <v>96253</v>
      </c>
    </row>
    <row r="19" spans="1:5" x14ac:dyDescent="0.3">
      <c r="C19" t="s">
        <v>26</v>
      </c>
      <c r="E19" s="22">
        <f>E18/6</f>
        <v>16042.166666666666</v>
      </c>
    </row>
  </sheetData>
  <sortState ref="A3:E16">
    <sortCondition ref="A3:A16"/>
  </sortState>
  <mergeCells count="1">
    <mergeCell ref="A1:E1"/>
  </mergeCells>
  <pageMargins left="0.78740157499999996" right="0.78740157499999996" top="0.984251969" bottom="0.984251969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tabSelected="1" workbookViewId="0">
      <selection activeCell="C14" sqref="C14"/>
    </sheetView>
  </sheetViews>
  <sheetFormatPr defaultColWidth="9.09765625" defaultRowHeight="12" x14ac:dyDescent="0.3"/>
  <cols>
    <col min="1" max="1" width="24.09765625" style="2" customWidth="1"/>
    <col min="2" max="2" width="30.59765625" style="2" customWidth="1"/>
    <col min="3" max="3" width="16.8984375" style="2" customWidth="1"/>
    <col min="4" max="4" width="13.5" style="2" customWidth="1"/>
    <col min="5" max="5" width="2.3984375" style="2" customWidth="1"/>
    <col min="6" max="16384" width="9.09765625" style="2"/>
  </cols>
  <sheetData>
    <row r="1" spans="1:5" ht="15" customHeight="1" x14ac:dyDescent="0.3">
      <c r="A1" s="51"/>
      <c r="B1" s="51"/>
      <c r="C1" s="51"/>
      <c r="D1" s="51"/>
      <c r="E1" s="51"/>
    </row>
    <row r="2" spans="1:5" ht="15" customHeight="1" x14ac:dyDescent="0.3">
      <c r="A2" s="27"/>
      <c r="B2" s="28"/>
      <c r="C2" s="28"/>
      <c r="D2" s="39"/>
    </row>
    <row r="3" spans="1:5" ht="18.75" customHeight="1" x14ac:dyDescent="0.3">
      <c r="A3" s="29"/>
      <c r="B3" s="56" t="s">
        <v>32</v>
      </c>
      <c r="C3" s="56"/>
      <c r="D3" s="57"/>
    </row>
    <row r="4" spans="1:5" ht="15.75" customHeight="1" x14ac:dyDescent="0.3">
      <c r="A4" s="29"/>
      <c r="B4" s="56"/>
      <c r="C4" s="56"/>
      <c r="D4" s="57"/>
    </row>
    <row r="5" spans="1:5" ht="15.75" customHeight="1" x14ac:dyDescent="0.3">
      <c r="A5" s="29"/>
      <c r="B5" s="56"/>
      <c r="C5" s="56"/>
      <c r="D5" s="57"/>
    </row>
    <row r="6" spans="1:5" ht="15.75" customHeight="1" x14ac:dyDescent="0.3">
      <c r="A6" s="29"/>
      <c r="B6" s="56"/>
      <c r="C6" s="56"/>
      <c r="D6" s="57"/>
    </row>
    <row r="7" spans="1:5" ht="16.5" customHeight="1" x14ac:dyDescent="0.3">
      <c r="A7" s="29"/>
      <c r="B7" s="56"/>
      <c r="C7" s="56"/>
      <c r="D7" s="57"/>
    </row>
    <row r="8" spans="1:5" ht="26.1" customHeight="1" x14ac:dyDescent="0.3">
      <c r="A8" s="54" t="s">
        <v>27</v>
      </c>
      <c r="B8" s="55"/>
      <c r="C8" s="36" t="s">
        <v>28</v>
      </c>
      <c r="D8" s="40"/>
    </row>
    <row r="9" spans="1:5" ht="18" x14ac:dyDescent="0.3">
      <c r="A9" s="58" t="s">
        <v>30</v>
      </c>
      <c r="B9" s="59"/>
      <c r="C9" s="31">
        <v>15048.8</v>
      </c>
      <c r="D9" s="32"/>
    </row>
    <row r="10" spans="1:5" ht="18" x14ac:dyDescent="0.3">
      <c r="A10" s="47" t="s">
        <v>33</v>
      </c>
      <c r="B10" s="48"/>
      <c r="C10" s="31">
        <v>279</v>
      </c>
      <c r="D10" s="32"/>
    </row>
    <row r="11" spans="1:5" ht="18" x14ac:dyDescent="0.3">
      <c r="A11" s="47" t="s">
        <v>34</v>
      </c>
      <c r="B11" s="48"/>
      <c r="C11" s="31">
        <f>(C9*10%)+0.01</f>
        <v>1504.89</v>
      </c>
      <c r="D11" s="32"/>
    </row>
    <row r="12" spans="1:5" ht="18" x14ac:dyDescent="0.3">
      <c r="A12" s="47" t="s">
        <v>35</v>
      </c>
      <c r="B12" s="48"/>
      <c r="C12" s="31">
        <f>(C9+C11)*3%</f>
        <v>496.61069999999995</v>
      </c>
      <c r="D12" s="32"/>
    </row>
    <row r="13" spans="1:5" ht="18.600000000000001" thickBot="1" x14ac:dyDescent="0.35">
      <c r="A13" s="52" t="s">
        <v>36</v>
      </c>
      <c r="B13" s="53"/>
      <c r="C13" s="38">
        <f>(C9+C11+C12)*21%+0.03</f>
        <v>3580.593147</v>
      </c>
      <c r="D13" s="41"/>
    </row>
    <row r="14" spans="1:5" ht="18.600000000000001" thickTop="1" x14ac:dyDescent="0.3">
      <c r="A14" s="29"/>
      <c r="B14" s="37"/>
      <c r="C14" s="30"/>
      <c r="D14" s="42"/>
    </row>
    <row r="15" spans="1:5" ht="18" customHeight="1" x14ac:dyDescent="0.3">
      <c r="A15" s="29"/>
      <c r="B15" s="45" t="s">
        <v>31</v>
      </c>
      <c r="C15" s="46">
        <f>SUM(C9:C13)+0.11</f>
        <v>20910.003847</v>
      </c>
      <c r="D15" s="43"/>
    </row>
    <row r="16" spans="1:5" ht="15.6" x14ac:dyDescent="0.3">
      <c r="A16" s="33"/>
      <c r="B16" s="34"/>
      <c r="C16" s="35"/>
      <c r="D16" s="44"/>
    </row>
    <row r="17" spans="1:4" ht="14.4" x14ac:dyDescent="0.3">
      <c r="A17" s="50" t="s">
        <v>29</v>
      </c>
      <c r="B17" s="50"/>
      <c r="C17" s="50"/>
      <c r="D17" s="50"/>
    </row>
    <row r="18" spans="1:4" ht="20.100000000000001" customHeight="1" x14ac:dyDescent="0.3"/>
  </sheetData>
  <dataConsolidate/>
  <mergeCells count="6">
    <mergeCell ref="A17:D17"/>
    <mergeCell ref="A1:E1"/>
    <mergeCell ref="A13:B13"/>
    <mergeCell ref="A8:B8"/>
    <mergeCell ref="B3:D7"/>
    <mergeCell ref="A9:B9"/>
  </mergeCells>
  <pageMargins left="0.78740157499999996" right="0.78740157499999996" top="0.984251969" bottom="0.984251969" header="0.5" footer="0.5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Grid2</vt:lpstr>
      <vt:lpstr>Descrição Proposta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Danielle Moura</cp:lastModifiedBy>
  <dcterms:created xsi:type="dcterms:W3CDTF">2013-08-06T12:21:18Z</dcterms:created>
  <dcterms:modified xsi:type="dcterms:W3CDTF">2020-12-15T19:08:38Z</dcterms:modified>
</cp:coreProperties>
</file>